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2021年大创项目中期经费报销\"/>
    </mc:Choice>
  </mc:AlternateContent>
  <bookViews>
    <workbookView xWindow="0" yWindow="0" windowWidth="19200" windowHeight="71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M5" i="1" s="1"/>
  <c r="K5" i="1" s="1"/>
  <c r="J6" i="1"/>
  <c r="M6" i="1" s="1"/>
  <c r="K6" i="1" s="1"/>
  <c r="J7" i="1"/>
  <c r="M7" i="1" s="1"/>
  <c r="K7" i="1" s="1"/>
  <c r="J8" i="1"/>
  <c r="M8" i="1" s="1"/>
  <c r="K8" i="1" s="1"/>
  <c r="J9" i="1"/>
  <c r="M9" i="1" s="1"/>
  <c r="K9" i="1" s="1"/>
  <c r="J10" i="1"/>
  <c r="M10" i="1" s="1"/>
  <c r="K10" i="1" s="1"/>
  <c r="J11" i="1"/>
  <c r="M11" i="1" s="1"/>
  <c r="K11" i="1" s="1"/>
  <c r="I5" i="1"/>
  <c r="I6" i="1"/>
  <c r="I7" i="1"/>
  <c r="I8" i="1"/>
  <c r="I9" i="1"/>
  <c r="I10" i="1"/>
  <c r="I11" i="1"/>
  <c r="J4" i="1"/>
  <c r="M4" i="1" s="1"/>
  <c r="K4" i="1" s="1"/>
  <c r="I4" i="1"/>
</calcChain>
</file>

<file path=xl/sharedStrings.xml><?xml version="1.0" encoding="utf-8"?>
<sst xmlns="http://schemas.openxmlformats.org/spreadsheetml/2006/main" count="67" uniqueCount="52">
  <si>
    <t>安塾云·校园隐患管理平台</t>
  </si>
  <si>
    <t>会计学院</t>
  </si>
  <si>
    <t>重点项目</t>
  </si>
  <si>
    <t>国家级</t>
  </si>
  <si>
    <t>马文郡</t>
  </si>
  <si>
    <t>莫紫霄</t>
  </si>
  <si>
    <t>基于全网新媒体短视频营销的乡村文创之旅振兴项目——安可依</t>
  </si>
  <si>
    <t>物流工程学院</t>
  </si>
  <si>
    <t>一般项目</t>
  </si>
  <si>
    <t>王婉晴</t>
  </si>
  <si>
    <t>陈镜羽</t>
  </si>
  <si>
    <t>创客助理团</t>
  </si>
  <si>
    <t>创业学院</t>
  </si>
  <si>
    <t>市级</t>
  </si>
  <si>
    <t>汤劲松</t>
  </si>
  <si>
    <t>莫紫霄
何祺琦</t>
  </si>
  <si>
    <t>答纷奇—基于定位的即时社交互动软件</t>
  </si>
  <si>
    <t>财富管理学院</t>
  </si>
  <si>
    <t>张晓嫚</t>
  </si>
  <si>
    <t>胡婷婷
宋钰静</t>
  </si>
  <si>
    <t>覆水—陶瓷与新媒体</t>
  </si>
  <si>
    <t>新媒体艺术学院</t>
  </si>
  <si>
    <t>高子婷</t>
  </si>
  <si>
    <t>刘晓琴</t>
  </si>
  <si>
    <t>橘姿文化创意及电商供应链实践项目</t>
  </si>
  <si>
    <t>金融学院</t>
  </si>
  <si>
    <t>赵雅琪</t>
  </si>
  <si>
    <t>高杨</t>
  </si>
  <si>
    <t>企业律云</t>
  </si>
  <si>
    <t>王姝祺</t>
  </si>
  <si>
    <t>亦宸文化艺术社</t>
  </si>
  <si>
    <t>周柯佚</t>
  </si>
  <si>
    <t>赵礼玲</t>
  </si>
  <si>
    <t>指导教师</t>
    <phoneticPr fontId="1" type="noConversion"/>
  </si>
  <si>
    <t>序号</t>
    <phoneticPr fontId="1" type="noConversion"/>
  </si>
  <si>
    <t>备注</t>
    <phoneticPr fontId="1" type="noConversion"/>
  </si>
  <si>
    <t>现金券</t>
    <phoneticPr fontId="1" type="noConversion"/>
  </si>
  <si>
    <t>项目名称</t>
    <phoneticPr fontId="1" type="noConversion"/>
  </si>
  <si>
    <t>所属学院</t>
    <phoneticPr fontId="1" type="noConversion"/>
  </si>
  <si>
    <t>项目类别</t>
    <phoneticPr fontId="1" type="noConversion"/>
  </si>
  <si>
    <t>项目等级</t>
    <phoneticPr fontId="1" type="noConversion"/>
  </si>
  <si>
    <t>项目负责人</t>
    <phoneticPr fontId="1" type="noConversion"/>
  </si>
  <si>
    <t>项目总经费
（单位：元）</t>
    <phoneticPr fontId="1" type="noConversion"/>
  </si>
  <si>
    <t>汇款</t>
    <phoneticPr fontId="1" type="noConversion"/>
  </si>
  <si>
    <t>合计</t>
    <phoneticPr fontId="1" type="noConversion"/>
  </si>
  <si>
    <t>拟结账日期</t>
    <phoneticPr fontId="1" type="noConversion"/>
  </si>
  <si>
    <t>项目经费拨付</t>
    <phoneticPr fontId="1" type="noConversion"/>
  </si>
  <si>
    <t>汇款(75%)</t>
    <phoneticPr fontId="1" type="noConversion"/>
  </si>
  <si>
    <t>现金券(25%)</t>
    <phoneticPr fontId="1" type="noConversion"/>
  </si>
  <si>
    <t>中期拟报金额</t>
    <phoneticPr fontId="1" type="noConversion"/>
  </si>
  <si>
    <t>暂缓报账</t>
    <phoneticPr fontId="1" type="noConversion"/>
  </si>
  <si>
    <t>2021年大学生创新创业项目中期经费报销计划表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</si>
</sst>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O1"/>
    </sheetView>
  </sheetViews>
  <sheetFormatPr defaultRowHeight="14" x14ac:dyDescent="0.3"/>
  <cols>
    <col min="1" max="1" width="6.25" customWidth="1"/>
    <col min="2" max="2" width="32.58203125" style="1" customWidth="1"/>
    <col min="3" max="3" width="14.33203125" bestFit="1" customWidth="1"/>
    <col min="4" max="4" width="8.5" bestFit="1" customWidth="1"/>
    <col min="6" max="6" width="10.4140625" bestFit="1" customWidth="1"/>
    <col min="8" max="8" width="11.75" customWidth="1"/>
    <col min="9" max="9" width="11.75" style="10" customWidth="1"/>
    <col min="10" max="10" width="11.75" customWidth="1"/>
    <col min="11" max="13" width="8.58203125" customWidth="1"/>
    <col min="14" max="14" width="10.4140625" bestFit="1" customWidth="1"/>
    <col min="15" max="15" width="14.75" customWidth="1"/>
  </cols>
  <sheetData>
    <row r="1" spans="1:15" ht="36" customHeight="1" x14ac:dyDescent="0.3">
      <c r="A1" s="17" t="s">
        <v>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s="2" customFormat="1" ht="24" customHeight="1" x14ac:dyDescent="0.3">
      <c r="A2" s="16" t="s">
        <v>34</v>
      </c>
      <c r="B2" s="16" t="s">
        <v>37</v>
      </c>
      <c r="C2" s="16" t="s">
        <v>38</v>
      </c>
      <c r="D2" s="16" t="s">
        <v>39</v>
      </c>
      <c r="E2" s="16" t="s">
        <v>40</v>
      </c>
      <c r="F2" s="16" t="s">
        <v>41</v>
      </c>
      <c r="G2" s="16" t="s">
        <v>33</v>
      </c>
      <c r="H2" s="18" t="s">
        <v>42</v>
      </c>
      <c r="I2" s="20" t="s">
        <v>46</v>
      </c>
      <c r="J2" s="20"/>
      <c r="K2" s="16" t="s">
        <v>49</v>
      </c>
      <c r="L2" s="16"/>
      <c r="M2" s="16"/>
      <c r="N2" s="16"/>
      <c r="O2" s="16" t="s">
        <v>35</v>
      </c>
    </row>
    <row r="3" spans="1:15" s="2" customFormat="1" ht="20" customHeight="1" x14ac:dyDescent="0.3">
      <c r="A3" s="16"/>
      <c r="B3" s="16"/>
      <c r="C3" s="16"/>
      <c r="D3" s="16"/>
      <c r="E3" s="16"/>
      <c r="F3" s="16"/>
      <c r="G3" s="16"/>
      <c r="H3" s="19"/>
      <c r="I3" s="3" t="s">
        <v>47</v>
      </c>
      <c r="J3" s="4" t="s">
        <v>48</v>
      </c>
      <c r="K3" s="4" t="s">
        <v>36</v>
      </c>
      <c r="L3" s="4" t="s">
        <v>43</v>
      </c>
      <c r="M3" s="4" t="s">
        <v>44</v>
      </c>
      <c r="N3" s="4" t="s">
        <v>45</v>
      </c>
      <c r="O3" s="16"/>
    </row>
    <row r="4" spans="1:15" ht="22" customHeight="1" x14ac:dyDescent="0.3">
      <c r="A4" s="5">
        <v>1</v>
      </c>
      <c r="B4" s="6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8">
        <v>20000</v>
      </c>
      <c r="I4" s="5">
        <f>$H4*0.75</f>
        <v>15000</v>
      </c>
      <c r="J4" s="5">
        <f>$H4*0.25</f>
        <v>5000</v>
      </c>
      <c r="K4" s="5">
        <f>M4</f>
        <v>5000</v>
      </c>
      <c r="L4" s="5">
        <v>0</v>
      </c>
      <c r="M4" s="5">
        <f t="shared" ref="M4:M11" si="0">J4</f>
        <v>5000</v>
      </c>
      <c r="N4" s="5">
        <v>2022.04</v>
      </c>
      <c r="O4" s="7"/>
    </row>
    <row r="5" spans="1:15" ht="28" x14ac:dyDescent="0.3">
      <c r="A5" s="5">
        <v>2</v>
      </c>
      <c r="B5" s="6" t="s">
        <v>6</v>
      </c>
      <c r="C5" s="5" t="s">
        <v>7</v>
      </c>
      <c r="D5" s="5" t="s">
        <v>8</v>
      </c>
      <c r="E5" s="5" t="s">
        <v>3</v>
      </c>
      <c r="F5" s="5" t="s">
        <v>9</v>
      </c>
      <c r="G5" s="5" t="s">
        <v>10</v>
      </c>
      <c r="H5" s="8">
        <v>20000</v>
      </c>
      <c r="I5" s="5">
        <f t="shared" ref="I5:I11" si="1">$H5*0.75</f>
        <v>15000</v>
      </c>
      <c r="J5" s="5">
        <f t="shared" ref="J5:J11" si="2">$H5*0.25</f>
        <v>5000</v>
      </c>
      <c r="K5" s="5">
        <f t="shared" ref="K5:K11" si="3">M5</f>
        <v>5000</v>
      </c>
      <c r="L5" s="5">
        <v>0</v>
      </c>
      <c r="M5" s="5">
        <f t="shared" si="0"/>
        <v>5000</v>
      </c>
      <c r="N5" s="5">
        <v>2022.04</v>
      </c>
      <c r="O5" s="7"/>
    </row>
    <row r="6" spans="1:15" ht="28" x14ac:dyDescent="0.3">
      <c r="A6" s="5">
        <v>3</v>
      </c>
      <c r="B6" s="6" t="s">
        <v>11</v>
      </c>
      <c r="C6" s="5" t="s">
        <v>12</v>
      </c>
      <c r="D6" s="5" t="s">
        <v>8</v>
      </c>
      <c r="E6" s="5" t="s">
        <v>13</v>
      </c>
      <c r="F6" s="5" t="s">
        <v>14</v>
      </c>
      <c r="G6" s="6" t="s">
        <v>15</v>
      </c>
      <c r="H6" s="9">
        <v>4000</v>
      </c>
      <c r="I6" s="5">
        <f t="shared" si="1"/>
        <v>3000</v>
      </c>
      <c r="J6" s="5">
        <f t="shared" si="2"/>
        <v>1000</v>
      </c>
      <c r="K6" s="5">
        <f t="shared" si="3"/>
        <v>1000</v>
      </c>
      <c r="L6" s="5">
        <v>0</v>
      </c>
      <c r="M6" s="5">
        <f t="shared" si="0"/>
        <v>1000</v>
      </c>
      <c r="N6" s="5">
        <v>2022.04</v>
      </c>
      <c r="O6" s="7"/>
    </row>
    <row r="7" spans="1:15" ht="28" x14ac:dyDescent="0.3">
      <c r="A7" s="5">
        <v>4</v>
      </c>
      <c r="B7" s="6" t="s">
        <v>16</v>
      </c>
      <c r="C7" s="5" t="s">
        <v>17</v>
      </c>
      <c r="D7" s="5" t="s">
        <v>8</v>
      </c>
      <c r="E7" s="5" t="s">
        <v>13</v>
      </c>
      <c r="F7" s="5" t="s">
        <v>18</v>
      </c>
      <c r="G7" s="6" t="s">
        <v>19</v>
      </c>
      <c r="H7" s="9">
        <v>4000</v>
      </c>
      <c r="I7" s="5">
        <f t="shared" si="1"/>
        <v>3000</v>
      </c>
      <c r="J7" s="5">
        <f t="shared" si="2"/>
        <v>1000</v>
      </c>
      <c r="K7" s="5">
        <f t="shared" si="3"/>
        <v>1000</v>
      </c>
      <c r="L7" s="5">
        <v>0</v>
      </c>
      <c r="M7" s="5">
        <f t="shared" si="0"/>
        <v>1000</v>
      </c>
      <c r="N7" s="5">
        <v>2022.04</v>
      </c>
      <c r="O7" s="7"/>
    </row>
    <row r="8" spans="1:15" ht="22" customHeight="1" x14ac:dyDescent="0.3">
      <c r="A8" s="5">
        <v>5</v>
      </c>
      <c r="B8" s="6" t="s">
        <v>20</v>
      </c>
      <c r="C8" s="5" t="s">
        <v>21</v>
      </c>
      <c r="D8" s="5" t="s">
        <v>8</v>
      </c>
      <c r="E8" s="5" t="s">
        <v>13</v>
      </c>
      <c r="F8" s="5" t="s">
        <v>22</v>
      </c>
      <c r="G8" s="5" t="s">
        <v>23</v>
      </c>
      <c r="H8" s="9">
        <v>4000</v>
      </c>
      <c r="I8" s="5">
        <f t="shared" si="1"/>
        <v>3000</v>
      </c>
      <c r="J8" s="5">
        <f t="shared" si="2"/>
        <v>1000</v>
      </c>
      <c r="K8" s="5">
        <f t="shared" si="3"/>
        <v>1000</v>
      </c>
      <c r="L8" s="5">
        <v>0</v>
      </c>
      <c r="M8" s="5">
        <f t="shared" si="0"/>
        <v>1000</v>
      </c>
      <c r="N8" s="5">
        <v>2022.04</v>
      </c>
      <c r="O8" s="7"/>
    </row>
    <row r="9" spans="1:15" s="15" customFormat="1" ht="22" customHeight="1" x14ac:dyDescent="0.3">
      <c r="A9" s="11">
        <v>6</v>
      </c>
      <c r="B9" s="12" t="s">
        <v>24</v>
      </c>
      <c r="C9" s="11" t="s">
        <v>25</v>
      </c>
      <c r="D9" s="11" t="s">
        <v>8</v>
      </c>
      <c r="E9" s="11" t="s">
        <v>13</v>
      </c>
      <c r="F9" s="11" t="s">
        <v>26</v>
      </c>
      <c r="G9" s="11" t="s">
        <v>27</v>
      </c>
      <c r="H9" s="13">
        <v>4000</v>
      </c>
      <c r="I9" s="11">
        <f t="shared" si="1"/>
        <v>3000</v>
      </c>
      <c r="J9" s="11">
        <f t="shared" si="2"/>
        <v>1000</v>
      </c>
      <c r="K9" s="11">
        <f t="shared" si="3"/>
        <v>1000</v>
      </c>
      <c r="L9" s="11">
        <v>0</v>
      </c>
      <c r="M9" s="11">
        <f t="shared" si="0"/>
        <v>1000</v>
      </c>
      <c r="N9" s="11">
        <v>2022.04</v>
      </c>
      <c r="O9" s="14" t="s">
        <v>50</v>
      </c>
    </row>
    <row r="10" spans="1:15" ht="22" customHeight="1" x14ac:dyDescent="0.3">
      <c r="A10" s="5">
        <v>7</v>
      </c>
      <c r="B10" s="6" t="s">
        <v>28</v>
      </c>
      <c r="C10" s="5" t="s">
        <v>12</v>
      </c>
      <c r="D10" s="5" t="s">
        <v>8</v>
      </c>
      <c r="E10" s="5" t="s">
        <v>13</v>
      </c>
      <c r="F10" s="5" t="s">
        <v>29</v>
      </c>
      <c r="G10" s="5" t="s">
        <v>5</v>
      </c>
      <c r="H10" s="9">
        <v>4000</v>
      </c>
      <c r="I10" s="5">
        <f t="shared" si="1"/>
        <v>3000</v>
      </c>
      <c r="J10" s="5">
        <f t="shared" si="2"/>
        <v>1000</v>
      </c>
      <c r="K10" s="5">
        <f t="shared" si="3"/>
        <v>1000</v>
      </c>
      <c r="L10" s="5">
        <v>0</v>
      </c>
      <c r="M10" s="5">
        <f t="shared" si="0"/>
        <v>1000</v>
      </c>
      <c r="N10" s="5">
        <v>2022.04</v>
      </c>
      <c r="O10" s="7"/>
    </row>
    <row r="11" spans="1:15" ht="22" customHeight="1" x14ac:dyDescent="0.3">
      <c r="A11" s="5">
        <v>8</v>
      </c>
      <c r="B11" s="6" t="s">
        <v>30</v>
      </c>
      <c r="C11" s="5" t="s">
        <v>25</v>
      </c>
      <c r="D11" s="5" t="s">
        <v>8</v>
      </c>
      <c r="E11" s="5" t="s">
        <v>13</v>
      </c>
      <c r="F11" s="5" t="s">
        <v>31</v>
      </c>
      <c r="G11" s="5" t="s">
        <v>32</v>
      </c>
      <c r="H11" s="9">
        <v>4000</v>
      </c>
      <c r="I11" s="5">
        <f t="shared" si="1"/>
        <v>3000</v>
      </c>
      <c r="J11" s="5">
        <f t="shared" si="2"/>
        <v>1000</v>
      </c>
      <c r="K11" s="5">
        <f t="shared" si="3"/>
        <v>1000</v>
      </c>
      <c r="L11" s="5">
        <v>0</v>
      </c>
      <c r="M11" s="5">
        <f t="shared" si="0"/>
        <v>1000</v>
      </c>
      <c r="N11" s="5">
        <v>2022.04</v>
      </c>
      <c r="O11" s="7"/>
    </row>
  </sheetData>
  <mergeCells count="12">
    <mergeCell ref="O2:O3"/>
    <mergeCell ref="A1:O1"/>
    <mergeCell ref="K2:N2"/>
    <mergeCell ref="H2:H3"/>
    <mergeCell ref="G2:G3"/>
    <mergeCell ref="A2:A3"/>
    <mergeCell ref="I2:J2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婷婷何</dc:creator>
  <cp:lastModifiedBy>婷婷何</cp:lastModifiedBy>
  <dcterms:created xsi:type="dcterms:W3CDTF">2022-03-21T12:52:03Z</dcterms:created>
  <dcterms:modified xsi:type="dcterms:W3CDTF">2022-03-30T08:05:05Z</dcterms:modified>
</cp:coreProperties>
</file>